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/>
  <mc:AlternateContent xmlns:mc="http://schemas.openxmlformats.org/markup-compatibility/2006">
    <mc:Choice Requires="x15">
      <x15ac:absPath xmlns:x15ac="http://schemas.microsoft.com/office/spreadsheetml/2010/11/ac" url="D:\working\waccache\WA1PEPF00000BAF\EXCELCNV\75d897d9-4a29-4ebf-9a50-e92b74878c4f\"/>
    </mc:Choice>
  </mc:AlternateContent>
  <xr:revisionPtr revIDLastSave="15" documentId="8_{BB295F17-F35A-4387-9446-4B24B2D6E635}" xr6:coauthVersionLast="47" xr6:coauthVersionMax="47" xr10:uidLastSave="{F55FF6D4-E514-4C8A-A66F-882F1721B574}"/>
  <bookViews>
    <workbookView xWindow="-60" yWindow="-60" windowWidth="15480" windowHeight="11640" xr2:uid="{4927E07E-4122-43F5-8F32-8C7C43A74D11}"/>
  </bookViews>
  <sheets>
    <sheet name="szkolenia" sheetId="1" r:id="rId1"/>
    <sheet name="Arkusz1" sheetId="2" r:id="rId2"/>
  </sheets>
  <definedNames>
    <definedName name="_xlnm._FilterDatabase" localSheetId="0" hidden="1">szkolenia!$A$2:$F$44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2" l="1"/>
  <c r="G15" i="2"/>
  <c r="F19" i="2"/>
  <c r="G19" i="2"/>
  <c r="G30" i="2"/>
  <c r="F30" i="2"/>
  <c r="F31" i="2"/>
  <c r="G31" i="2"/>
  <c r="F32" i="2"/>
  <c r="G32" i="2"/>
  <c r="F33" i="2"/>
  <c r="G33" i="2"/>
  <c r="F34" i="2"/>
  <c r="G34" i="2"/>
  <c r="F8" i="2"/>
  <c r="G8" i="2"/>
  <c r="F5" i="2"/>
  <c r="G5" i="2"/>
  <c r="F2" i="2"/>
  <c r="G2" i="2"/>
  <c r="F3" i="2"/>
  <c r="G3" i="2"/>
  <c r="F4" i="2"/>
  <c r="G4" i="2"/>
  <c r="F6" i="2"/>
  <c r="G6" i="2"/>
  <c r="F7" i="2"/>
  <c r="G7" i="2"/>
  <c r="F9" i="2"/>
  <c r="G9" i="2"/>
  <c r="F10" i="2"/>
  <c r="G10" i="2"/>
  <c r="F11" i="2"/>
  <c r="G11" i="2"/>
  <c r="F12" i="2"/>
  <c r="G12" i="2"/>
  <c r="F13" i="2"/>
  <c r="G13" i="2"/>
  <c r="F14" i="2"/>
  <c r="G14" i="2"/>
  <c r="F16" i="2"/>
  <c r="G16" i="2"/>
  <c r="F17" i="2"/>
  <c r="G17" i="2"/>
  <c r="F18" i="2"/>
  <c r="G18" i="2"/>
  <c r="F20" i="2"/>
  <c r="G20" i="2"/>
  <c r="F21" i="2"/>
  <c r="G21" i="2"/>
  <c r="F22" i="2"/>
  <c r="G22" i="2"/>
  <c r="F23" i="2"/>
  <c r="G23" i="2"/>
  <c r="F24" i="2"/>
  <c r="G24" i="2"/>
  <c r="F25" i="2"/>
  <c r="G25" i="2"/>
  <c r="F26" i="2"/>
  <c r="G26" i="2"/>
  <c r="F27" i="2"/>
  <c r="G27" i="2"/>
  <c r="F28" i="2"/>
  <c r="G28" i="2"/>
  <c r="F29" i="2"/>
  <c r="G29" i="2"/>
  <c r="C37" i="2"/>
  <c r="D37" i="2"/>
  <c r="E4" i="2"/>
  <c r="E34" i="2"/>
  <c r="E20" i="2"/>
  <c r="E12" i="2"/>
  <c r="E22" i="2"/>
  <c r="E14" i="2"/>
  <c r="E32" i="2"/>
  <c r="E30" i="2"/>
  <c r="E9" i="2"/>
  <c r="E29" i="2"/>
  <c r="E18" i="2"/>
  <c r="E25" i="2"/>
  <c r="E13" i="2"/>
  <c r="E26" i="2"/>
  <c r="E16" i="2"/>
  <c r="E10" i="2"/>
  <c r="E2" i="2"/>
  <c r="E21" i="2"/>
  <c r="E28" i="2"/>
  <c r="E3" i="2"/>
  <c r="E6" i="2"/>
  <c r="E7" i="2"/>
  <c r="E17" i="2"/>
  <c r="E5" i="2"/>
  <c r="E33" i="2"/>
  <c r="E31" i="2"/>
  <c r="E24" i="2"/>
  <c r="E11" i="2"/>
  <c r="E15" i="2"/>
  <c r="E23" i="2"/>
  <c r="E19" i="2"/>
  <c r="E27" i="2"/>
  <c r="E8" i="2"/>
</calcChain>
</file>

<file path=xl/sharedStrings.xml><?xml version="1.0" encoding="utf-8"?>
<sst xmlns="http://schemas.openxmlformats.org/spreadsheetml/2006/main" count="259" uniqueCount="175">
  <si>
    <t>Załącznik nr 3 do szacowania nr JRLP.FNX.26.2.2026 - Orientacyjny harmonogram szkoleń</t>
  </si>
  <si>
    <t>HARMONOGRAM</t>
  </si>
  <si>
    <t>Szczegółowy opis zakresu szkoleniowego</t>
  </si>
  <si>
    <t>akronim</t>
  </si>
  <si>
    <t>Forma szkolenia</t>
  </si>
  <si>
    <t>Wymiar czasowy</t>
  </si>
  <si>
    <t>Liczba grup</t>
  </si>
  <si>
    <t>dni robocze2</t>
  </si>
  <si>
    <t xml:space="preserve">1. Szkolenia z zakresu zarządzania </t>
  </si>
  <si>
    <t>styczeń_26</t>
  </si>
  <si>
    <t>luty_26</t>
  </si>
  <si>
    <t>marzec_26</t>
  </si>
  <si>
    <t>kwiecień_26</t>
  </si>
  <si>
    <t>maj_26</t>
  </si>
  <si>
    <t>czerwiec_26</t>
  </si>
  <si>
    <t>lipiec_26</t>
  </si>
  <si>
    <t>sierpień_26</t>
  </si>
  <si>
    <t>wrzesień_26</t>
  </si>
  <si>
    <t>październik_26</t>
  </si>
  <si>
    <t>listopad_26</t>
  </si>
  <si>
    <t>grudzień_26</t>
  </si>
  <si>
    <t>styczeń_27</t>
  </si>
  <si>
    <t>luty_27</t>
  </si>
  <si>
    <t>marzec_27</t>
  </si>
  <si>
    <t>kwiecień_27</t>
  </si>
  <si>
    <t>maj_27</t>
  </si>
  <si>
    <t>czerwiec_27</t>
  </si>
  <si>
    <t>lipiec_27</t>
  </si>
  <si>
    <t>sierpień_27</t>
  </si>
  <si>
    <t>wrzesień_27</t>
  </si>
  <si>
    <t>październik_27</t>
  </si>
  <si>
    <t>listopad_27</t>
  </si>
  <si>
    <t>grudzień_27</t>
  </si>
  <si>
    <t>styczeń_28</t>
  </si>
  <si>
    <t>luty_28</t>
  </si>
  <si>
    <t>marzec_28</t>
  </si>
  <si>
    <t xml:space="preserve">Bezpieczeństwo IT </t>
  </si>
  <si>
    <t>BIT</t>
  </si>
  <si>
    <t>on-line</t>
  </si>
  <si>
    <t>Bezpieczne użytkowanie zasobów i wymiana danych - szkolenie podstawowe</t>
  </si>
  <si>
    <t>BUZ_P</t>
  </si>
  <si>
    <t>Bezpieczne użytkowanie zasobów i wymiana danych - szkolenie utrwalające</t>
  </si>
  <si>
    <t>BUZ_Z</t>
  </si>
  <si>
    <t>BUZ_U</t>
  </si>
  <si>
    <t>Zarządzanie procesem toku studiów (USOS)</t>
  </si>
  <si>
    <t>ZTS</t>
  </si>
  <si>
    <t>Wytwarzanie i archiwizacja dokumentów - szkolenie podstawowe</t>
  </si>
  <si>
    <t>WAD_P</t>
  </si>
  <si>
    <t>stacjonarne</t>
  </si>
  <si>
    <t>Wytwarzanie i archiwizacja dokumentów - szkolenie utrwalające</t>
  </si>
  <si>
    <t>WAD_Z</t>
  </si>
  <si>
    <t>WAD_U</t>
  </si>
  <si>
    <t>2. Szkolenia z zakresu pozyskiwania funduszy na działalność ze źródeł pozabudżetowych</t>
  </si>
  <si>
    <t>Sponsoring w dobie social mediów</t>
  </si>
  <si>
    <t>SSM</t>
  </si>
  <si>
    <t>Pozyskiwanie środków pozabudżetowych na działalność kulturalną i ofertę edukacyjną</t>
  </si>
  <si>
    <t>PZP</t>
  </si>
  <si>
    <t xml:space="preserve">Partycypacyjne modele biznesowe dla instytucji kultury </t>
  </si>
  <si>
    <t>PMB</t>
  </si>
  <si>
    <t>PHB</t>
  </si>
  <si>
    <t>3. Szkolenia z zakresu wprowadzania innowacyjnych form uczestnictwa w kulturze</t>
  </si>
  <si>
    <t xml:space="preserve">Zarządzanie procesem wydawniczym ze szczególnym uwzględnieniem wydawnictw on-line </t>
  </si>
  <si>
    <t>ZPW</t>
  </si>
  <si>
    <t xml:space="preserve">Uczestnictwo w ofercie edukacyjnej i kulturalnej osób ze szczególnymi potrzebami </t>
  </si>
  <si>
    <t>UOF</t>
  </si>
  <si>
    <t>UDF</t>
  </si>
  <si>
    <t>Przygotowanie on-line prezentacji oferty kult i eduj, ze szczególnym uwzględnieniem osób ze szcz.potrzebami</t>
  </si>
  <si>
    <t>PON</t>
  </si>
  <si>
    <t>4. Szkolenia z zakresu organizacji działalności kulturalnej</t>
  </si>
  <si>
    <t>Zarządzanie projektami międzynarodowymi w zakresie działalności artystycznej</t>
  </si>
  <si>
    <t>ZPM</t>
  </si>
  <si>
    <t>Budowanie zespołów projektowych</t>
  </si>
  <si>
    <t>BZP</t>
  </si>
  <si>
    <t>5. Szkolenia z zakresu transformacji cyfrowej</t>
  </si>
  <si>
    <t>Wybrane narzędzia cyfrowe i aplikacje wspierające proces dydaktyczny</t>
  </si>
  <si>
    <t>WNC</t>
  </si>
  <si>
    <t>Otwarta Nauka (Open Science)</t>
  </si>
  <si>
    <t>ONA</t>
  </si>
  <si>
    <t>Wybrane narzędzia cyfrowe i aplikacje wspierające działalność artystyczną i proces kreacji</t>
  </si>
  <si>
    <t>NCA</t>
  </si>
  <si>
    <t>Rozwijanie kompetencji cyfrowych w bibliotekach</t>
  </si>
  <si>
    <t>KCB</t>
  </si>
  <si>
    <t>hybrydowo</t>
  </si>
  <si>
    <t>Etyka sztucznej inteligencji. Prawne i etyczne aspekty wykorzystywania AI w procesie dydaktycznym, artystycznym oraz zarządzaniu</t>
  </si>
  <si>
    <t>ESI</t>
  </si>
  <si>
    <t>online</t>
  </si>
  <si>
    <t>6.	Szkolenia z zakresu innowacji społecznych</t>
  </si>
  <si>
    <t>Pogłębione szkolenie z zakresu komunikacji bez przemocy</t>
  </si>
  <si>
    <t>KBP</t>
  </si>
  <si>
    <t xml:space="preserve">Szkolenie z obszaru Design Thinking </t>
  </si>
  <si>
    <t>SDT</t>
  </si>
  <si>
    <t>7. Szkolenia z zakresu włączania społecznego</t>
  </si>
  <si>
    <t>Komunikacja i metodologia pracy z osobami neuratypowymi</t>
  </si>
  <si>
    <t>KMP</t>
  </si>
  <si>
    <t>Język inkluzywny, komunikacja inkluzywna</t>
  </si>
  <si>
    <t>JKI</t>
  </si>
  <si>
    <t>Dokumenty dostępne (gr. początkująca i zaawansowana)</t>
  </si>
  <si>
    <t>DDO_P, DDO_Z</t>
  </si>
  <si>
    <t>DDO_P</t>
  </si>
  <si>
    <t>DDO_Z</t>
  </si>
  <si>
    <t>Audiodeskrypcja, opisy alternatywne</t>
  </si>
  <si>
    <t>AOA</t>
  </si>
  <si>
    <t>8. Szkolenia z zakresu działania w ramach kryzysu</t>
  </si>
  <si>
    <t>Pierwsza pomoc psychologiczna</t>
  </si>
  <si>
    <t>PPS</t>
  </si>
  <si>
    <t>Pierwsza pomoc przedmedyczna</t>
  </si>
  <si>
    <t>PPM</t>
  </si>
  <si>
    <t>Samopomoc w sytuacjach kryzysowych</t>
  </si>
  <si>
    <t>SSK</t>
  </si>
  <si>
    <t>Bezpieczeństwo i higiena pracy</t>
  </si>
  <si>
    <t>BHP</t>
  </si>
  <si>
    <t>9. Dodatkowe szkolenia, poza Projektem</t>
  </si>
  <si>
    <t>Kurs pierwszej pomocy</t>
  </si>
  <si>
    <t>KPP</t>
  </si>
  <si>
    <t>Szkolenie z zakresu przeciwdziałania i reagowania na zachowania negatywne dla osób studiujących w Akademii Teatralnej</t>
  </si>
  <si>
    <t>PAM</t>
  </si>
  <si>
    <t>Szkolenie z zakresu zapobiegania korupcji, konfliktu interesów oraz z zakresu zapobiegania i wykrywania nadużyć finansowych (w tym zmów przetargowych) w ramach zamówień publicznych</t>
  </si>
  <si>
    <t>KKI</t>
  </si>
  <si>
    <t>Szkolenie z zakresu wykrywania fałszywych dokumentów</t>
  </si>
  <si>
    <t>WFD</t>
  </si>
  <si>
    <t>Kolumna1</t>
  </si>
  <si>
    <t>nazwa z aktualnego Regulaminu Organizacyjnego</t>
  </si>
  <si>
    <t>liczba osób</t>
  </si>
  <si>
    <t>liczba osób zgodnie z SW</t>
  </si>
  <si>
    <t>szkoleń</t>
  </si>
  <si>
    <t>godzin</t>
  </si>
  <si>
    <t>DR</t>
  </si>
  <si>
    <t>Archiwum zakładowe</t>
  </si>
  <si>
    <t xml:space="preserve">Kierownik Administracyjny </t>
  </si>
  <si>
    <t xml:space="preserve">Kierownik Techniczny </t>
  </si>
  <si>
    <t>Kierownicy jednostek administracji</t>
  </si>
  <si>
    <t xml:space="preserve">Koordynatorka ds. Dostępności </t>
  </si>
  <si>
    <t>Koordynatorka Pracy Artystycznej</t>
  </si>
  <si>
    <t>Koordynatorka ds. Projektów</t>
  </si>
  <si>
    <t xml:space="preserve">Pracownicy Biblioteki </t>
  </si>
  <si>
    <t>Biblioteka</t>
  </si>
  <si>
    <t xml:space="preserve">Pracownicy Biura Kanclerza </t>
  </si>
  <si>
    <t xml:space="preserve">Biuro Kanclerza </t>
  </si>
  <si>
    <t>Pracownicy Biura Kolegium Zarządczego</t>
  </si>
  <si>
    <t>Biuro Kolegium Zarządczego</t>
  </si>
  <si>
    <t xml:space="preserve">Pracownicy Biura Obsługi Toku Studiów </t>
  </si>
  <si>
    <t xml:space="preserve">Biuro Obsługi Toku Studiów </t>
  </si>
  <si>
    <t xml:space="preserve">Pracownicy Biura Rektora </t>
  </si>
  <si>
    <t xml:space="preserve">Biuro Rektora </t>
  </si>
  <si>
    <t xml:space="preserve">Pracownicy Biura Współpracy Międzynarodowej </t>
  </si>
  <si>
    <t>Biuro Współpracy Międzynarodowej</t>
  </si>
  <si>
    <t>Biuro Ewaluacji Działalności Naukowej</t>
  </si>
  <si>
    <t>Pracownicy Działu Finansowego / FK</t>
  </si>
  <si>
    <t>Dział Finansowo-Księgowy</t>
  </si>
  <si>
    <t>Pracownicy Działu Kadr</t>
  </si>
  <si>
    <t xml:space="preserve">Dział Kadr </t>
  </si>
  <si>
    <t xml:space="preserve">Pracownicy Działu Promocji i stanowiska ds. promocji </t>
  </si>
  <si>
    <t xml:space="preserve">Dział Promocji i stanowiska ds. promocji </t>
  </si>
  <si>
    <t>Dział obsługi widowni i sprzedaży biletów</t>
  </si>
  <si>
    <t>Pracownicy IT</t>
  </si>
  <si>
    <t>Dział IT</t>
  </si>
  <si>
    <t>Pracownicy obsługi porządkowej i konserwatorzy, Pracownicy recepcji</t>
  </si>
  <si>
    <t>Dział administracyjny (Warszawa)</t>
  </si>
  <si>
    <t>Pracownicy pionu kanclerskiego</t>
  </si>
  <si>
    <t>pion kanclerski</t>
  </si>
  <si>
    <t>Pracownicy pionu rektorskiego</t>
  </si>
  <si>
    <t>pion rektorski</t>
  </si>
  <si>
    <t>Specjalista ds. obronnych</t>
  </si>
  <si>
    <t>Pracownicy sekcji akustyków</t>
  </si>
  <si>
    <t>DRIT - sekcja akustyczna</t>
  </si>
  <si>
    <t>Pracownicy sekcji oświetleniowców</t>
  </si>
  <si>
    <t>DRIT - sekcja oświetleniowa</t>
  </si>
  <si>
    <t>Pracownicy Studia AV</t>
  </si>
  <si>
    <t>DRIT - sekcja multimedialna</t>
  </si>
  <si>
    <t>DRIT ogólny</t>
  </si>
  <si>
    <t xml:space="preserve">Pracownicy Sekretariatu </t>
  </si>
  <si>
    <t>Dział administracyjno-techniczny (Białystok)</t>
  </si>
  <si>
    <t>WNA</t>
  </si>
  <si>
    <t>Magazyny</t>
  </si>
  <si>
    <t>Specjalistka ds. formalno-prawnych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</si>
</sst>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</font>
    <font>
      <sz val="11"/>
      <color rgb="FF9C5700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sz val="11"/>
      <color rgb="FF000000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1" fontId="0" fillId="0" borderId="0" xfId="0" applyNumberFormat="1" applyAlignment="1">
      <alignment horizontal="center" vertical="top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vertical="top" wrapText="1"/>
    </xf>
    <xf numFmtId="1" fontId="4" fillId="0" borderId="0" xfId="0" applyNumberFormat="1" applyFont="1" applyAlignment="1">
      <alignment vertical="top" wrapText="1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right" vertical="center"/>
    </xf>
    <xf numFmtId="1" fontId="0" fillId="0" borderId="0" xfId="0" applyNumberFormat="1"/>
    <xf numFmtId="1" fontId="5" fillId="3" borderId="0" xfId="0" applyNumberFormat="1" applyFont="1" applyFill="1" applyAlignment="1">
      <alignment horizontal="right" vertical="center"/>
    </xf>
    <xf numFmtId="0" fontId="6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0" xfId="0" applyFont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4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5" xfId="0" applyFont="1" applyBorder="1" applyAlignment="1">
      <alignment horizontal="right" vertical="top"/>
    </xf>
    <xf numFmtId="0" fontId="6" fillId="0" borderId="0" xfId="0" applyFont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8" fillId="0" borderId="0" xfId="0" applyFont="1" applyAlignment="1">
      <alignment horizontal="left"/>
    </xf>
    <xf numFmtId="14" fontId="0" fillId="0" borderId="0" xfId="0" applyNumberFormat="1"/>
    <xf numFmtId="0" fontId="0" fillId="4" borderId="0" xfId="0" applyFill="1"/>
    <xf numFmtId="0" fontId="2" fillId="0" borderId="0" xfId="1" applyFill="1" applyBorder="1"/>
    <xf numFmtId="0" fontId="0" fillId="5" borderId="0" xfId="0" applyFill="1"/>
    <xf numFmtId="0" fontId="0" fillId="5" borderId="0" xfId="0" applyFill="1" applyAlignment="1">
      <alignment horizontal="left" vertical="top" wrapText="1"/>
    </xf>
    <xf numFmtId="0" fontId="8" fillId="5" borderId="0" xfId="1" applyFont="1" applyFill="1" applyBorder="1"/>
    <xf numFmtId="0" fontId="8" fillId="0" borderId="0" xfId="0" applyFont="1"/>
    <xf numFmtId="0" fontId="8" fillId="0" borderId="0" xfId="1" applyFont="1" applyFill="1" applyBorder="1"/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top" wrapText="1"/>
    </xf>
    <xf numFmtId="0" fontId="0" fillId="3" borderId="0" xfId="0" applyFill="1" applyAlignment="1">
      <alignment horizontal="left" vertical="top"/>
    </xf>
    <xf numFmtId="0" fontId="0" fillId="3" borderId="0" xfId="0" applyFill="1" applyAlignment="1">
      <alignment horizontal="center" vertical="top"/>
    </xf>
    <xf numFmtId="1" fontId="0" fillId="3" borderId="0" xfId="0" applyNumberFormat="1" applyFill="1" applyAlignment="1">
      <alignment horizontal="center" vertical="top"/>
    </xf>
    <xf numFmtId="0" fontId="9" fillId="3" borderId="0" xfId="0" applyFont="1" applyFill="1" applyAlignment="1">
      <alignment horizontal="center" vertical="top"/>
    </xf>
    <xf numFmtId="0" fontId="0" fillId="6" borderId="0" xfId="0" applyFill="1"/>
    <xf numFmtId="0" fontId="8" fillId="6" borderId="0" xfId="1" applyFont="1" applyFill="1" applyBorder="1"/>
  </cellXfs>
  <cellStyles count="2">
    <cellStyle name="Neutralny" xfId="1" builtinId="28"/>
    <cellStyle name="Normalny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m/d/yyyy"/>
    </dxf>
    <dxf>
      <numFmt numFmtId="1" formatCode="0"/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numFmt numFmtId="1" formatCode="0"/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BB6D8D1-59D5-4DB7-9153-6D854D3E6DC9}" name="szkolenia" displayName="szkolenia" ref="A2:F44" totalsRowShown="0" headerRowDxfId="21" dataDxfId="20" headerRowBorderDxfId="18" tableBorderDxfId="19">
  <autoFilter ref="A2:F44" xr:uid="{B1B36D68-419E-4874-9C0F-C365409E24A3}"/>
  <tableColumns count="6">
    <tableColumn id="1" xr3:uid="{00000000-0010-0000-0100-000001000000}" name="Szczegółowy opis zakresu szkoleniowego" dataDxfId="17"/>
    <tableColumn id="13" xr3:uid="{00000000-0010-0000-0100-00000D000000}" name="akronim" dataDxfId="16"/>
    <tableColumn id="7" xr3:uid="{00000000-0010-0000-0100-000007000000}" name="Forma szkolenia" dataDxfId="15"/>
    <tableColumn id="8" xr3:uid="{00000000-0010-0000-0100-000008000000}" name="Wymiar czasowy" dataDxfId="14"/>
    <tableColumn id="9" xr3:uid="{00000000-0010-0000-0100-000009000000}" name="Liczba grup" dataDxfId="13"/>
    <tableColumn id="11" xr3:uid="{00000000-0010-0000-0100-00000B000000}" name="dni robocze2" data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21B6640-2049-4F5F-B11B-18D386845FE7}" name="Tabela9" displayName="Tabela9" ref="G3:AG44" totalsRowShown="0" headerRowDxfId="11">
  <autoFilter ref="G3:AG44" xr:uid="{F53CD128-18A3-42A2-B550-2C692E91CF21}"/>
  <tableColumns count="27">
    <tableColumn id="1" xr3:uid="{00000000-0010-0000-0300-000001000000}" name="styczeń_26"/>
    <tableColumn id="2" xr3:uid="{00000000-0010-0000-0300-000002000000}" name="luty_26"/>
    <tableColumn id="3" xr3:uid="{00000000-0010-0000-0300-000003000000}" name="marzec_26"/>
    <tableColumn id="4" xr3:uid="{00000000-0010-0000-0300-000004000000}" name="kwiecień_26"/>
    <tableColumn id="5" xr3:uid="{00000000-0010-0000-0300-000005000000}" name="maj_26"/>
    <tableColumn id="6" xr3:uid="{00000000-0010-0000-0300-000006000000}" name="czerwiec_26"/>
    <tableColumn id="7" xr3:uid="{00000000-0010-0000-0300-000007000000}" name="lipiec_26"/>
    <tableColumn id="8" xr3:uid="{00000000-0010-0000-0300-000008000000}" name="sierpień_26"/>
    <tableColumn id="9" xr3:uid="{00000000-0010-0000-0300-000009000000}" name="wrzesień_26"/>
    <tableColumn id="10" xr3:uid="{00000000-0010-0000-0300-00000A000000}" name="październik_26"/>
    <tableColumn id="11" xr3:uid="{00000000-0010-0000-0300-00000B000000}" name="listopad_26"/>
    <tableColumn id="12" xr3:uid="{00000000-0010-0000-0300-00000C000000}" name="grudzień_26"/>
    <tableColumn id="13" xr3:uid="{00000000-0010-0000-0300-00000D000000}" name="styczeń_27"/>
    <tableColumn id="14" xr3:uid="{00000000-0010-0000-0300-00000E000000}" name="luty_27"/>
    <tableColumn id="15" xr3:uid="{00000000-0010-0000-0300-00000F000000}" name="marzec_27"/>
    <tableColumn id="16" xr3:uid="{00000000-0010-0000-0300-000010000000}" name="kwiecień_27"/>
    <tableColumn id="17" xr3:uid="{00000000-0010-0000-0300-000011000000}" name="maj_27"/>
    <tableColumn id="18" xr3:uid="{00000000-0010-0000-0300-000012000000}" name="czerwiec_27"/>
    <tableColumn id="19" xr3:uid="{00000000-0010-0000-0300-000013000000}" name="lipiec_27"/>
    <tableColumn id="20" xr3:uid="{00000000-0010-0000-0300-000014000000}" name="sierpień_27"/>
    <tableColumn id="21" xr3:uid="{00000000-0010-0000-0300-000015000000}" name="wrzesień_27"/>
    <tableColumn id="22" xr3:uid="{00000000-0010-0000-0300-000016000000}" name="październik_27"/>
    <tableColumn id="23" xr3:uid="{00000000-0010-0000-0300-000017000000}" name="listopad_27"/>
    <tableColumn id="24" xr3:uid="{00000000-0010-0000-0300-000018000000}" name="grudzień_27"/>
    <tableColumn id="25" xr3:uid="{00000000-0010-0000-0300-000019000000}" name="styczeń_28"/>
    <tableColumn id="26" xr3:uid="{00000000-0010-0000-0300-00001A000000}" name="luty_28"/>
    <tableColumn id="27" xr3:uid="{00000000-0010-0000-0300-00001B000000}" name="marzec_28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BB4007C-C342-4747-AD97-62C95A6D514E}" name="Tabela6" displayName="Tabela6" ref="A1:G35" totalsRowShown="0" headerRowDxfId="10" dataDxfId="9" headerRowBorderDxfId="7" tableBorderDxfId="8">
  <autoFilter ref="A1:G35" xr:uid="{857E6EFD-7440-4AC5-BEE1-BC242E0D0AEF}"/>
  <tableColumns count="7">
    <tableColumn id="1" xr3:uid="{00000000-0010-0000-0500-000001000000}" name="Kolumna1" dataDxfId="6"/>
    <tableColumn id="2" xr3:uid="{00000000-0010-0000-0500-000002000000}" name="nazwa z aktualnego Regulaminu Organizacyjnego" dataDxfId="5"/>
    <tableColumn id="3" xr3:uid="{00000000-0010-0000-0500-000003000000}" name="liczba osób" dataDxfId="4"/>
    <tableColumn id="4" xr3:uid="{00000000-0010-0000-0500-000004000000}" name="liczba osób zgodnie z SW" dataDxfId="3"/>
    <tableColumn id="5" xr3:uid="{00000000-0010-0000-0500-000005000000}" name="szkoleń" dataDxfId="2"/>
    <tableColumn id="6" xr3:uid="{00000000-0010-0000-0500-000006000000}" name="godzin" dataDxfId="1"/>
    <tableColumn id="7" xr3:uid="{00000000-0010-0000-0500-000007000000}" name="DR" dataDxfId="0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EE9DB-E012-4F3F-8EBE-81F835844E6E}">
  <dimension ref="A1:AG190"/>
  <sheetViews>
    <sheetView tabSelected="1" zoomScale="72" zoomScaleNormal="115" workbookViewId="0">
      <pane xSplit="1" topLeftCell="E1" activePane="topRight" state="frozen"/>
      <selection pane="topRight" activeCell="G40" sqref="G40:AG40"/>
      <selection activeCell="A247" sqref="A247"/>
    </sheetView>
  </sheetViews>
  <sheetFormatPr defaultColWidth="8.85546875" defaultRowHeight="15"/>
  <cols>
    <col min="1" max="1" width="92.28515625" customWidth="1"/>
    <col min="2" max="2" width="13.140625" bestFit="1" customWidth="1"/>
    <col min="3" max="3" width="17.5703125" bestFit="1" customWidth="1"/>
    <col min="4" max="4" width="17.7109375" style="10" bestFit="1" customWidth="1"/>
    <col min="5" max="5" width="13.28515625" bestFit="1" customWidth="1"/>
    <col min="6" max="6" width="14.7109375" style="10" bestFit="1" customWidth="1"/>
    <col min="7" max="15" width="13.28515625" customWidth="1"/>
    <col min="16" max="33" width="14.42578125" customWidth="1"/>
  </cols>
  <sheetData>
    <row r="1" spans="1:33" ht="43.5" customHeight="1">
      <c r="A1" s="37" t="s">
        <v>0</v>
      </c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s="6" customFormat="1">
      <c r="A2" s="6" t="s">
        <v>2</v>
      </c>
      <c r="B2" s="6" t="s">
        <v>3</v>
      </c>
      <c r="C2" s="6" t="s">
        <v>4</v>
      </c>
      <c r="D2" s="7" t="s">
        <v>5</v>
      </c>
      <c r="E2" s="6" t="s">
        <v>6</v>
      </c>
      <c r="F2" s="7" t="s">
        <v>7</v>
      </c>
      <c r="G2" s="38">
        <v>2026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>
        <v>2027</v>
      </c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>
        <v>2028</v>
      </c>
      <c r="AF2" s="38"/>
      <c r="AG2" s="38"/>
    </row>
    <row r="3" spans="1:33" ht="28.9" customHeight="1">
      <c r="A3" s="8" t="s">
        <v>8</v>
      </c>
      <c r="B3" s="8"/>
      <c r="C3" s="9"/>
      <c r="D3" s="9"/>
      <c r="E3" s="9"/>
      <c r="F3" s="11"/>
      <c r="G3" s="29" t="s">
        <v>9</v>
      </c>
      <c r="H3" s="29" t="s">
        <v>10</v>
      </c>
      <c r="I3" s="29" t="s">
        <v>11</v>
      </c>
      <c r="J3" s="29" t="s">
        <v>12</v>
      </c>
      <c r="K3" s="29" t="s">
        <v>13</v>
      </c>
      <c r="L3" s="29" t="s">
        <v>14</v>
      </c>
      <c r="M3" s="29" t="s">
        <v>15</v>
      </c>
      <c r="N3" s="29" t="s">
        <v>16</v>
      </c>
      <c r="O3" s="29" t="s">
        <v>17</v>
      </c>
      <c r="P3" s="29" t="s">
        <v>18</v>
      </c>
      <c r="Q3" s="29" t="s">
        <v>19</v>
      </c>
      <c r="R3" s="29" t="s">
        <v>20</v>
      </c>
      <c r="S3" s="29" t="s">
        <v>21</v>
      </c>
      <c r="T3" s="29" t="s">
        <v>22</v>
      </c>
      <c r="U3" s="29" t="s">
        <v>23</v>
      </c>
      <c r="V3" s="29" t="s">
        <v>24</v>
      </c>
      <c r="W3" s="29" t="s">
        <v>25</v>
      </c>
      <c r="X3" s="29" t="s">
        <v>26</v>
      </c>
      <c r="Y3" s="29" t="s">
        <v>27</v>
      </c>
      <c r="Z3" s="29" t="s">
        <v>28</v>
      </c>
      <c r="AA3" s="29" t="s">
        <v>29</v>
      </c>
      <c r="AB3" s="29" t="s">
        <v>30</v>
      </c>
      <c r="AC3" s="29" t="s">
        <v>31</v>
      </c>
      <c r="AD3" s="29" t="s">
        <v>32</v>
      </c>
      <c r="AE3" s="29" t="s">
        <v>33</v>
      </c>
      <c r="AF3" s="29" t="s">
        <v>34</v>
      </c>
      <c r="AG3" s="29" t="s">
        <v>35</v>
      </c>
    </row>
    <row r="4" spans="1:33">
      <c r="A4" s="4" t="s">
        <v>36</v>
      </c>
      <c r="B4" s="4" t="s">
        <v>37</v>
      </c>
      <c r="C4" s="2" t="s">
        <v>38</v>
      </c>
      <c r="D4" s="3">
        <v>16</v>
      </c>
      <c r="E4" s="2">
        <v>1</v>
      </c>
      <c r="F4" s="3">
        <v>2</v>
      </c>
      <c r="K4" s="34" t="s">
        <v>37</v>
      </c>
    </row>
    <row r="5" spans="1:33">
      <c r="A5" s="4" t="s">
        <v>39</v>
      </c>
      <c r="B5" s="4" t="s">
        <v>40</v>
      </c>
      <c r="C5" s="2" t="s">
        <v>38</v>
      </c>
      <c r="D5" s="3">
        <v>16</v>
      </c>
      <c r="E5" s="2">
        <v>2</v>
      </c>
      <c r="F5" s="3">
        <v>2</v>
      </c>
      <c r="L5" s="33" t="s">
        <v>40</v>
      </c>
      <c r="M5" s="33" t="s">
        <v>40</v>
      </c>
    </row>
    <row r="6" spans="1:33">
      <c r="A6" s="4" t="s">
        <v>41</v>
      </c>
      <c r="B6" s="4" t="s">
        <v>42</v>
      </c>
      <c r="C6" s="2" t="s">
        <v>38</v>
      </c>
      <c r="D6" s="3">
        <v>8</v>
      </c>
      <c r="E6" s="2">
        <v>2</v>
      </c>
      <c r="F6" s="3">
        <v>1</v>
      </c>
      <c r="U6" s="31"/>
      <c r="X6" s="33" t="s">
        <v>43</v>
      </c>
      <c r="Y6" s="33" t="s">
        <v>43</v>
      </c>
    </row>
    <row r="7" spans="1:33">
      <c r="A7" s="4" t="s">
        <v>44</v>
      </c>
      <c r="B7" s="4" t="s">
        <v>45</v>
      </c>
      <c r="C7" s="2" t="s">
        <v>38</v>
      </c>
      <c r="D7" s="3">
        <v>16</v>
      </c>
      <c r="E7" s="2">
        <v>1</v>
      </c>
      <c r="F7" s="3">
        <v>2</v>
      </c>
      <c r="K7" s="31"/>
      <c r="O7" s="32" t="s">
        <v>45</v>
      </c>
    </row>
    <row r="8" spans="1:33">
      <c r="A8" s="4" t="s">
        <v>46</v>
      </c>
      <c r="B8" s="4" t="s">
        <v>47</v>
      </c>
      <c r="C8" s="2" t="s">
        <v>48</v>
      </c>
      <c r="D8" s="3">
        <v>16</v>
      </c>
      <c r="E8" s="2">
        <v>2</v>
      </c>
      <c r="F8" s="3">
        <v>2</v>
      </c>
      <c r="Q8" s="34" t="s">
        <v>47</v>
      </c>
      <c r="R8" s="34" t="s">
        <v>47</v>
      </c>
    </row>
    <row r="9" spans="1:33">
      <c r="A9" s="4" t="s">
        <v>49</v>
      </c>
      <c r="B9" s="4" t="s">
        <v>50</v>
      </c>
      <c r="C9" s="2" t="s">
        <v>48</v>
      </c>
      <c r="D9" s="3">
        <v>8</v>
      </c>
      <c r="E9" s="2">
        <v>2</v>
      </c>
      <c r="F9" s="3">
        <v>1</v>
      </c>
      <c r="AC9" s="34" t="s">
        <v>51</v>
      </c>
      <c r="AD9" s="34" t="s">
        <v>51</v>
      </c>
    </row>
    <row r="10" spans="1:33">
      <c r="A10" s="8" t="s">
        <v>52</v>
      </c>
      <c r="B10" s="8"/>
      <c r="C10" s="9"/>
      <c r="D10" s="9"/>
      <c r="E10" s="9"/>
      <c r="F10" s="11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</row>
    <row r="11" spans="1:33">
      <c r="A11" s="4" t="s">
        <v>53</v>
      </c>
      <c r="B11" s="4" t="s">
        <v>54</v>
      </c>
      <c r="C11" s="2" t="s">
        <v>38</v>
      </c>
      <c r="D11" s="3">
        <v>16</v>
      </c>
      <c r="E11" s="2">
        <v>1</v>
      </c>
      <c r="F11" s="3">
        <v>2</v>
      </c>
      <c r="O11" s="34" t="s">
        <v>54</v>
      </c>
      <c r="P11" s="35"/>
      <c r="Q11" s="35"/>
    </row>
    <row r="12" spans="1:33">
      <c r="A12" s="4" t="s">
        <v>55</v>
      </c>
      <c r="B12" s="4" t="s">
        <v>56</v>
      </c>
      <c r="C12" s="2" t="s">
        <v>38</v>
      </c>
      <c r="D12" s="3">
        <v>16</v>
      </c>
      <c r="E12" s="2">
        <v>1</v>
      </c>
      <c r="F12" s="3">
        <v>2</v>
      </c>
      <c r="O12" s="35"/>
      <c r="P12" s="34" t="s">
        <v>56</v>
      </c>
      <c r="Q12" s="35"/>
    </row>
    <row r="13" spans="1:33">
      <c r="A13" s="4" t="s">
        <v>57</v>
      </c>
      <c r="B13" s="4" t="s">
        <v>58</v>
      </c>
      <c r="C13" s="2" t="s">
        <v>38</v>
      </c>
      <c r="D13" s="3">
        <v>16</v>
      </c>
      <c r="E13" s="2">
        <v>1</v>
      </c>
      <c r="F13" s="3">
        <v>2</v>
      </c>
      <c r="O13" s="35"/>
      <c r="P13" s="35"/>
      <c r="Q13" s="34" t="s">
        <v>59</v>
      </c>
    </row>
    <row r="14" spans="1:33">
      <c r="A14" s="8" t="s">
        <v>60</v>
      </c>
      <c r="B14" s="8"/>
      <c r="C14" s="9"/>
      <c r="D14" s="9"/>
      <c r="E14" s="9"/>
      <c r="F14" s="11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</row>
    <row r="15" spans="1:33">
      <c r="A15" s="4" t="s">
        <v>61</v>
      </c>
      <c r="B15" s="4" t="s">
        <v>62</v>
      </c>
      <c r="C15" s="2" t="s">
        <v>38</v>
      </c>
      <c r="D15" s="3">
        <v>16</v>
      </c>
      <c r="E15" s="2">
        <v>1</v>
      </c>
      <c r="F15" s="3">
        <v>2</v>
      </c>
      <c r="K15" s="32" t="s">
        <v>62</v>
      </c>
    </row>
    <row r="16" spans="1:33">
      <c r="A16" s="4" t="s">
        <v>63</v>
      </c>
      <c r="B16" s="4" t="s">
        <v>64</v>
      </c>
      <c r="C16" s="2" t="s">
        <v>48</v>
      </c>
      <c r="D16" s="3">
        <v>16</v>
      </c>
      <c r="E16" s="2">
        <v>1</v>
      </c>
      <c r="F16" s="3">
        <v>2</v>
      </c>
      <c r="O16" s="32" t="s">
        <v>65</v>
      </c>
    </row>
    <row r="17" spans="1:33" ht="30">
      <c r="A17" s="4" t="s">
        <v>66</v>
      </c>
      <c r="B17" s="4" t="s">
        <v>67</v>
      </c>
      <c r="C17" s="2" t="s">
        <v>38</v>
      </c>
      <c r="D17" s="3">
        <v>16</v>
      </c>
      <c r="E17" s="2">
        <v>1</v>
      </c>
      <c r="F17" s="3">
        <v>2</v>
      </c>
      <c r="P17" s="32" t="s">
        <v>67</v>
      </c>
    </row>
    <row r="18" spans="1:33">
      <c r="A18" s="8" t="s">
        <v>68</v>
      </c>
      <c r="B18" s="8"/>
      <c r="C18" s="9"/>
      <c r="D18" s="9"/>
      <c r="E18" s="9"/>
      <c r="F18" s="11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</row>
    <row r="19" spans="1:33">
      <c r="A19" s="4" t="s">
        <v>69</v>
      </c>
      <c r="B19" s="4" t="s">
        <v>70</v>
      </c>
      <c r="C19" s="2" t="s">
        <v>38</v>
      </c>
      <c r="D19" s="3">
        <v>16</v>
      </c>
      <c r="E19" s="2">
        <v>1</v>
      </c>
      <c r="F19" s="3">
        <v>2</v>
      </c>
      <c r="Q19" s="32" t="s">
        <v>70</v>
      </c>
    </row>
    <row r="20" spans="1:33">
      <c r="A20" s="4" t="s">
        <v>71</v>
      </c>
      <c r="B20" s="4" t="s">
        <v>72</v>
      </c>
      <c r="C20" s="2" t="s">
        <v>38</v>
      </c>
      <c r="D20" s="3">
        <v>16</v>
      </c>
      <c r="E20" s="2">
        <v>1</v>
      </c>
      <c r="F20" s="3">
        <v>2</v>
      </c>
      <c r="R20" s="32" t="s">
        <v>72</v>
      </c>
    </row>
    <row r="21" spans="1:33">
      <c r="A21" s="8" t="s">
        <v>73</v>
      </c>
      <c r="B21" s="8"/>
      <c r="C21" s="9"/>
      <c r="D21" s="9"/>
      <c r="E21" s="9"/>
      <c r="F21" s="11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</row>
    <row r="22" spans="1:33">
      <c r="A22" s="4" t="s">
        <v>74</v>
      </c>
      <c r="B22" s="4" t="s">
        <v>75</v>
      </c>
      <c r="C22" s="2" t="s">
        <v>38</v>
      </c>
      <c r="D22" s="3">
        <v>16</v>
      </c>
      <c r="E22" s="2">
        <v>1</v>
      </c>
      <c r="F22" s="3">
        <v>2</v>
      </c>
      <c r="S22" s="32" t="s">
        <v>75</v>
      </c>
    </row>
    <row r="23" spans="1:33">
      <c r="A23" s="4" t="s">
        <v>76</v>
      </c>
      <c r="B23" s="4" t="s">
        <v>77</v>
      </c>
      <c r="C23" s="2" t="s">
        <v>38</v>
      </c>
      <c r="D23" s="3">
        <v>16</v>
      </c>
      <c r="E23" s="2">
        <v>1</v>
      </c>
      <c r="F23" s="3">
        <v>2</v>
      </c>
      <c r="T23" s="32" t="s">
        <v>77</v>
      </c>
    </row>
    <row r="24" spans="1:33">
      <c r="A24" s="4" t="s">
        <v>78</v>
      </c>
      <c r="B24" s="4" t="s">
        <v>79</v>
      </c>
      <c r="C24" s="2" t="s">
        <v>48</v>
      </c>
      <c r="D24" s="3">
        <v>24</v>
      </c>
      <c r="E24" s="2">
        <v>1</v>
      </c>
      <c r="F24" s="3">
        <v>3</v>
      </c>
      <c r="U24" s="32" t="s">
        <v>79</v>
      </c>
    </row>
    <row r="25" spans="1:33">
      <c r="A25" s="4" t="s">
        <v>80</v>
      </c>
      <c r="B25" s="4" t="s">
        <v>81</v>
      </c>
      <c r="C25" s="2" t="s">
        <v>82</v>
      </c>
      <c r="D25" s="3">
        <v>48</v>
      </c>
      <c r="E25" s="2">
        <v>1</v>
      </c>
      <c r="F25" s="3">
        <v>6</v>
      </c>
      <c r="U25" s="32" t="s">
        <v>81</v>
      </c>
      <c r="V25" s="32" t="s">
        <v>81</v>
      </c>
      <c r="W25" s="32" t="s">
        <v>81</v>
      </c>
    </row>
    <row r="26" spans="1:33" ht="14.45" customHeight="1">
      <c r="A26" s="4" t="s">
        <v>83</v>
      </c>
      <c r="B26" s="4" t="s">
        <v>84</v>
      </c>
      <c r="C26" s="2" t="s">
        <v>85</v>
      </c>
      <c r="D26" s="3">
        <v>16</v>
      </c>
      <c r="E26" s="2">
        <v>2</v>
      </c>
      <c r="F26" s="3">
        <v>2</v>
      </c>
      <c r="V26" s="32" t="s">
        <v>84</v>
      </c>
      <c r="W26" s="32" t="s">
        <v>84</v>
      </c>
    </row>
    <row r="27" spans="1:33">
      <c r="A27" s="8" t="s">
        <v>86</v>
      </c>
      <c r="B27" s="8"/>
      <c r="C27" s="9"/>
      <c r="D27" s="9"/>
      <c r="E27" s="9"/>
      <c r="F27" s="11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</row>
    <row r="28" spans="1:33">
      <c r="A28" s="4" t="s">
        <v>87</v>
      </c>
      <c r="B28" s="4" t="s">
        <v>88</v>
      </c>
      <c r="C28" s="1" t="s">
        <v>48</v>
      </c>
      <c r="D28" s="3">
        <v>16</v>
      </c>
      <c r="E28" s="2">
        <v>3</v>
      </c>
      <c r="F28" s="3">
        <v>2</v>
      </c>
      <c r="AA28" s="32" t="s">
        <v>88</v>
      </c>
      <c r="AB28" s="32" t="s">
        <v>88</v>
      </c>
    </row>
    <row r="29" spans="1:33">
      <c r="A29" s="1" t="s">
        <v>89</v>
      </c>
      <c r="B29" s="1" t="s">
        <v>90</v>
      </c>
      <c r="C29" s="1" t="s">
        <v>48</v>
      </c>
      <c r="D29" s="3">
        <v>24</v>
      </c>
      <c r="E29" s="2">
        <v>3</v>
      </c>
      <c r="F29" s="3">
        <v>3</v>
      </c>
      <c r="V29" s="32" t="s">
        <v>90</v>
      </c>
      <c r="W29" s="32" t="s">
        <v>90</v>
      </c>
    </row>
    <row r="30" spans="1:33">
      <c r="A30" s="8" t="s">
        <v>91</v>
      </c>
      <c r="B30" s="8"/>
      <c r="C30" s="9"/>
      <c r="D30" s="9"/>
      <c r="E30" s="9"/>
      <c r="F30" s="11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</row>
    <row r="31" spans="1:33">
      <c r="A31" s="4" t="s">
        <v>92</v>
      </c>
      <c r="B31" s="4" t="s">
        <v>93</v>
      </c>
      <c r="C31" s="2" t="s">
        <v>38</v>
      </c>
      <c r="D31" s="3">
        <v>16</v>
      </c>
      <c r="E31" s="2">
        <v>4</v>
      </c>
      <c r="F31" s="3">
        <v>2</v>
      </c>
      <c r="W31" s="32" t="s">
        <v>93</v>
      </c>
      <c r="X31" s="32" t="s">
        <v>93</v>
      </c>
      <c r="AA31" s="32" t="s">
        <v>93</v>
      </c>
      <c r="AB31" s="32" t="s">
        <v>93</v>
      </c>
    </row>
    <row r="32" spans="1:33">
      <c r="A32" s="4" t="s">
        <v>94</v>
      </c>
      <c r="B32" s="4" t="s">
        <v>95</v>
      </c>
      <c r="C32" s="2" t="s">
        <v>48</v>
      </c>
      <c r="D32" s="3">
        <v>16</v>
      </c>
      <c r="E32" s="2">
        <v>4</v>
      </c>
      <c r="F32" s="3">
        <v>2</v>
      </c>
      <c r="AC32" s="32" t="s">
        <v>95</v>
      </c>
      <c r="AD32" s="32" t="s">
        <v>95</v>
      </c>
      <c r="AE32" s="32" t="s">
        <v>95</v>
      </c>
      <c r="AF32" s="32" t="s">
        <v>95</v>
      </c>
    </row>
    <row r="33" spans="1:33" ht="30">
      <c r="A33" s="4" t="s">
        <v>96</v>
      </c>
      <c r="B33" s="4" t="s">
        <v>97</v>
      </c>
      <c r="C33" s="2" t="s">
        <v>48</v>
      </c>
      <c r="D33" s="3">
        <v>16</v>
      </c>
      <c r="E33" s="2">
        <v>3</v>
      </c>
      <c r="F33" s="3">
        <v>2</v>
      </c>
      <c r="U33" s="32" t="s">
        <v>98</v>
      </c>
      <c r="V33" s="32" t="s">
        <v>98</v>
      </c>
      <c r="X33" s="32" t="s">
        <v>99</v>
      </c>
      <c r="Y33" s="32" t="s">
        <v>99</v>
      </c>
    </row>
    <row r="34" spans="1:33">
      <c r="A34" s="1" t="s">
        <v>100</v>
      </c>
      <c r="B34" s="1" t="s">
        <v>101</v>
      </c>
      <c r="C34" s="2" t="s">
        <v>85</v>
      </c>
      <c r="D34" s="3">
        <v>16</v>
      </c>
      <c r="E34" s="2">
        <v>1</v>
      </c>
      <c r="F34" s="3">
        <v>2</v>
      </c>
      <c r="Q34" s="32" t="s">
        <v>101</v>
      </c>
    </row>
    <row r="35" spans="1:33">
      <c r="A35" s="8" t="s">
        <v>102</v>
      </c>
      <c r="B35" s="8"/>
      <c r="C35" s="9"/>
      <c r="D35" s="9"/>
      <c r="E35" s="9"/>
      <c r="F35" s="11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</row>
    <row r="36" spans="1:33">
      <c r="A36" s="1" t="s">
        <v>103</v>
      </c>
      <c r="B36" s="1" t="s">
        <v>104</v>
      </c>
      <c r="C36" s="2" t="s">
        <v>48</v>
      </c>
      <c r="D36" s="3">
        <v>16</v>
      </c>
      <c r="E36" s="2">
        <v>3</v>
      </c>
      <c r="F36" s="3">
        <v>2</v>
      </c>
      <c r="AD36" s="32" t="s">
        <v>104</v>
      </c>
      <c r="AF36" s="32" t="s">
        <v>104</v>
      </c>
    </row>
    <row r="37" spans="1:33">
      <c r="A37" s="5" t="s">
        <v>105</v>
      </c>
      <c r="B37" s="5" t="s">
        <v>106</v>
      </c>
      <c r="C37" s="2" t="s">
        <v>48</v>
      </c>
      <c r="D37" s="3">
        <v>16</v>
      </c>
      <c r="E37" s="2">
        <v>3</v>
      </c>
      <c r="F37" s="3">
        <v>2</v>
      </c>
      <c r="AC37" s="32" t="s">
        <v>106</v>
      </c>
      <c r="AE37" s="32" t="s">
        <v>106</v>
      </c>
    </row>
    <row r="38" spans="1:33">
      <c r="A38" s="1" t="s">
        <v>107</v>
      </c>
      <c r="B38" s="1" t="s">
        <v>108</v>
      </c>
      <c r="C38" s="2" t="s">
        <v>48</v>
      </c>
      <c r="D38" s="3">
        <v>16</v>
      </c>
      <c r="E38" s="2">
        <v>2</v>
      </c>
      <c r="F38" s="3">
        <v>2</v>
      </c>
      <c r="AD38" s="32" t="s">
        <v>108</v>
      </c>
      <c r="AF38" s="32" t="s">
        <v>108</v>
      </c>
    </row>
    <row r="39" spans="1:33">
      <c r="A39" s="1" t="s">
        <v>109</v>
      </c>
      <c r="B39" s="1" t="s">
        <v>110</v>
      </c>
      <c r="C39" s="2" t="s">
        <v>48</v>
      </c>
      <c r="D39" s="3">
        <v>16</v>
      </c>
      <c r="E39" s="2">
        <v>4</v>
      </c>
      <c r="F39" s="3">
        <v>2</v>
      </c>
      <c r="AC39" s="34" t="s">
        <v>110</v>
      </c>
      <c r="AE39" s="34" t="s">
        <v>110</v>
      </c>
      <c r="AG39" s="34" t="s">
        <v>110</v>
      </c>
    </row>
    <row r="40" spans="1:33">
      <c r="A40" s="42" t="s">
        <v>111</v>
      </c>
      <c r="B40" s="39"/>
      <c r="C40" s="40"/>
      <c r="D40" s="41"/>
      <c r="E40" s="40"/>
      <c r="F40" s="41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4"/>
      <c r="AD40" s="43"/>
      <c r="AE40" s="44"/>
      <c r="AF40" s="43"/>
      <c r="AG40" s="44"/>
    </row>
    <row r="41" spans="1:33">
      <c r="A41" s="1" t="s">
        <v>112</v>
      </c>
      <c r="B41" s="1" t="s">
        <v>113</v>
      </c>
      <c r="C41" s="2" t="s">
        <v>48</v>
      </c>
      <c r="D41" s="3">
        <v>16</v>
      </c>
      <c r="E41" s="2">
        <v>2</v>
      </c>
      <c r="F41" s="3">
        <v>2</v>
      </c>
      <c r="V41" s="32" t="s">
        <v>113</v>
      </c>
      <c r="AC41" s="36"/>
      <c r="AE41" s="36"/>
      <c r="AG41" s="36"/>
    </row>
    <row r="42" spans="1:33">
      <c r="A42" s="1" t="s">
        <v>114</v>
      </c>
      <c r="B42" s="1" t="s">
        <v>115</v>
      </c>
      <c r="C42" s="2" t="s">
        <v>48</v>
      </c>
      <c r="D42" s="3">
        <v>16</v>
      </c>
      <c r="E42" s="2">
        <v>5</v>
      </c>
      <c r="F42" s="3">
        <v>2</v>
      </c>
      <c r="AB42" s="32" t="s">
        <v>115</v>
      </c>
      <c r="AC42" s="36"/>
      <c r="AE42" s="36"/>
      <c r="AG42" s="36"/>
    </row>
    <row r="43" spans="1:33">
      <c r="A43" s="1" t="s">
        <v>116</v>
      </c>
      <c r="B43" s="1" t="s">
        <v>117</v>
      </c>
      <c r="C43" s="2" t="s">
        <v>48</v>
      </c>
      <c r="D43" s="3">
        <v>16</v>
      </c>
      <c r="E43" s="2">
        <v>3</v>
      </c>
      <c r="F43" s="3">
        <v>2</v>
      </c>
      <c r="K43" s="32" t="s">
        <v>117</v>
      </c>
      <c r="L43" s="32" t="s">
        <v>117</v>
      </c>
      <c r="AC43" s="36"/>
      <c r="AE43" s="36"/>
      <c r="AG43" s="36"/>
    </row>
    <row r="44" spans="1:33">
      <c r="A44" s="1" t="s">
        <v>118</v>
      </c>
      <c r="B44" s="1" t="s">
        <v>119</v>
      </c>
      <c r="C44" s="2" t="s">
        <v>48</v>
      </c>
      <c r="D44" s="3">
        <v>8</v>
      </c>
      <c r="E44" s="2">
        <v>3</v>
      </c>
      <c r="F44" s="3">
        <v>2</v>
      </c>
      <c r="J44" s="32" t="s">
        <v>119</v>
      </c>
      <c r="K44" s="32" t="s">
        <v>119</v>
      </c>
      <c r="AC44" s="36"/>
      <c r="AE44" s="36"/>
      <c r="AG44" s="36"/>
    </row>
    <row r="4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</sheetData>
  <mergeCells count="3">
    <mergeCell ref="G2:R2"/>
    <mergeCell ref="S2:AD2"/>
    <mergeCell ref="AE2:AG2"/>
  </mergeCells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36AD-02D7-4E40-B2C2-DA1EC7E163E4}">
  <dimension ref="A1:G37"/>
  <sheetViews>
    <sheetView zoomScale="106" zoomScaleNormal="145" workbookViewId="0">
      <selection activeCell="E20" sqref="E20"/>
    </sheetView>
  </sheetViews>
  <sheetFormatPr defaultColWidth="8.85546875" defaultRowHeight="15"/>
  <cols>
    <col min="1" max="1" width="58.42578125" style="16" bestFit="1" customWidth="1"/>
    <col min="2" max="2" width="98.42578125" style="16" bestFit="1" customWidth="1"/>
    <col min="3" max="3" width="16.140625" style="16" customWidth="1"/>
    <col min="4" max="4" width="24" style="16" customWidth="1"/>
    <col min="5" max="5" width="9.28515625" style="16" customWidth="1"/>
    <col min="6" max="16384" width="8.85546875" style="16"/>
  </cols>
  <sheetData>
    <row r="1" spans="1:7">
      <c r="A1" s="12" t="s">
        <v>120</v>
      </c>
      <c r="B1" s="13" t="s">
        <v>121</v>
      </c>
      <c r="C1" s="13" t="s">
        <v>122</v>
      </c>
      <c r="D1" s="13" t="s">
        <v>123</v>
      </c>
      <c r="E1" s="14" t="s">
        <v>124</v>
      </c>
      <c r="F1" s="14" t="s">
        <v>125</v>
      </c>
      <c r="G1" s="15" t="s">
        <v>126</v>
      </c>
    </row>
    <row r="2" spans="1:7">
      <c r="A2" s="17"/>
      <c r="B2" s="18" t="s">
        <v>127</v>
      </c>
      <c r="C2" s="18">
        <v>1</v>
      </c>
      <c r="D2" s="18">
        <v>0</v>
      </c>
      <c r="E2" s="18">
        <f>COUNTIF(szkolenia!$A$3:$F$44,B2)</f>
        <v>0</v>
      </c>
      <c r="F2" s="18" t="e">
        <f>SUMIFS(szkolenia!$D$3:$D$44, szkolenia!#REF!, B2)</f>
        <v>#REF!</v>
      </c>
      <c r="G2" s="19" t="e">
        <f>SUMIFS(szkolenia!$F$3:$F$44, szkolenia!#REF!, B2)</f>
        <v>#REF!</v>
      </c>
    </row>
    <row r="3" spans="1:7">
      <c r="A3" s="17" t="s">
        <v>128</v>
      </c>
      <c r="B3" s="18"/>
      <c r="C3" s="18"/>
      <c r="D3" s="18"/>
      <c r="E3" s="18">
        <f>COUNTIF(szkolenia!$A$3:$F$44,B3)</f>
        <v>0</v>
      </c>
      <c r="F3" s="18" t="e">
        <f>SUMIFS(szkolenia!$D$3:$D$44, szkolenia!#REF!, B3)</f>
        <v>#REF!</v>
      </c>
      <c r="G3" s="19" t="e">
        <f>SUMIFS(szkolenia!$F$3:$F$44, szkolenia!#REF!, B3)</f>
        <v>#REF!</v>
      </c>
    </row>
    <row r="4" spans="1:7">
      <c r="A4" s="17" t="s">
        <v>129</v>
      </c>
      <c r="B4" s="28" t="s">
        <v>130</v>
      </c>
      <c r="C4" s="18">
        <v>5</v>
      </c>
      <c r="D4" s="18">
        <v>3</v>
      </c>
      <c r="E4" s="18">
        <f>COUNTIF(szkolenia!$A$3:$F$44,B4)</f>
        <v>0</v>
      </c>
      <c r="F4" s="18" t="e">
        <f>SUMIFS(szkolenia!$D$3:$D$44, szkolenia!#REF!, B4)</f>
        <v>#REF!</v>
      </c>
      <c r="G4" s="19" t="e">
        <f>SUMIFS(szkolenia!$F$3:$F$44, szkolenia!#REF!, B4)</f>
        <v>#REF!</v>
      </c>
    </row>
    <row r="5" spans="1:7">
      <c r="A5" s="17"/>
      <c r="B5" s="28"/>
      <c r="C5" s="18"/>
      <c r="D5" s="18"/>
      <c r="E5" s="18">
        <f>COUNTIF(szkolenia!$A$3:$F$44,B5)</f>
        <v>0</v>
      </c>
      <c r="F5" s="18" t="e">
        <f>SUMIFS(szkolenia!$D$3:$D$44, szkolenia!#REF!, B5)</f>
        <v>#REF!</v>
      </c>
      <c r="G5" s="19" t="e">
        <f>SUMIFS(szkolenia!$F$3:$F$44, szkolenia!#REF!, B5)</f>
        <v>#REF!</v>
      </c>
    </row>
    <row r="6" spans="1:7">
      <c r="A6" s="17" t="s">
        <v>131</v>
      </c>
      <c r="B6" s="18" t="s">
        <v>131</v>
      </c>
      <c r="C6" s="18">
        <v>1</v>
      </c>
      <c r="D6" s="18">
        <v>1</v>
      </c>
      <c r="E6" s="18">
        <f>COUNTIF(szkolenia!$A$3:$F$44,B6)</f>
        <v>0</v>
      </c>
      <c r="F6" s="18" t="e">
        <f>SUMIFS(szkolenia!$D$3:$D$44, szkolenia!#REF!, B6)</f>
        <v>#REF!</v>
      </c>
      <c r="G6" s="19" t="e">
        <f>SUMIFS(szkolenia!$F$3:$F$44, szkolenia!#REF!, B6)</f>
        <v>#REF!</v>
      </c>
    </row>
    <row r="7" spans="1:7">
      <c r="A7" s="17" t="s">
        <v>132</v>
      </c>
      <c r="B7" s="18" t="s">
        <v>132</v>
      </c>
      <c r="C7" s="18">
        <v>1</v>
      </c>
      <c r="D7" s="18">
        <v>1</v>
      </c>
      <c r="E7" s="18">
        <f>COUNTIF(szkolenia!$A$3:$F$44,B7)</f>
        <v>0</v>
      </c>
      <c r="F7" s="18" t="e">
        <f>SUMIFS(szkolenia!$D$3:$D$44, szkolenia!#REF!, B7)</f>
        <v>#REF!</v>
      </c>
      <c r="G7" s="19" t="e">
        <f>SUMIFS(szkolenia!$F$3:$F$44, szkolenia!#REF!, B7)</f>
        <v>#REF!</v>
      </c>
    </row>
    <row r="8" spans="1:7">
      <c r="A8" s="17"/>
      <c r="B8" s="18" t="s">
        <v>133</v>
      </c>
      <c r="C8" s="18">
        <v>1</v>
      </c>
      <c r="D8" s="18">
        <v>0</v>
      </c>
      <c r="E8" s="18">
        <f>COUNTIF(szkolenia!$A$3:$F$44,B8)</f>
        <v>0</v>
      </c>
      <c r="F8" s="18" t="e">
        <f>SUMIFS(szkolenia!$D$3:$D$44, szkolenia!#REF!, B8)</f>
        <v>#REF!</v>
      </c>
      <c r="G8" s="19" t="e">
        <f>SUMIFS(szkolenia!$F$3:$F$44, szkolenia!#REF!, B8)</f>
        <v>#REF!</v>
      </c>
    </row>
    <row r="9" spans="1:7">
      <c r="A9" s="17" t="s">
        <v>134</v>
      </c>
      <c r="B9" s="18" t="s">
        <v>135</v>
      </c>
      <c r="C9" s="18">
        <v>9</v>
      </c>
      <c r="D9" s="18">
        <v>9</v>
      </c>
      <c r="E9" s="18">
        <f>COUNTIF(szkolenia!$A$3:$F$44,B9)</f>
        <v>0</v>
      </c>
      <c r="F9" s="18" t="e">
        <f>SUMIFS(szkolenia!$D$3:$D$44, szkolenia!#REF!, B9)</f>
        <v>#REF!</v>
      </c>
      <c r="G9" s="19" t="e">
        <f>SUMIFS(szkolenia!$F$3:$F$44, szkolenia!#REF!, B9)</f>
        <v>#REF!</v>
      </c>
    </row>
    <row r="10" spans="1:7">
      <c r="A10" s="17" t="s">
        <v>136</v>
      </c>
      <c r="B10" s="16" t="s">
        <v>137</v>
      </c>
      <c r="C10" s="16">
        <v>1</v>
      </c>
      <c r="D10" s="18">
        <v>1</v>
      </c>
      <c r="E10" s="18">
        <f>COUNTIF(szkolenia!$A$3:$F$44,B10)</f>
        <v>0</v>
      </c>
      <c r="F10" s="18" t="e">
        <f>SUMIFS(szkolenia!$D$3:$D$44, szkolenia!#REF!, B10)</f>
        <v>#REF!</v>
      </c>
      <c r="G10" s="19" t="e">
        <f>SUMIFS(szkolenia!$F$3:$F$44, szkolenia!#REF!, B10)</f>
        <v>#REF!</v>
      </c>
    </row>
    <row r="11" spans="1:7">
      <c r="A11" s="17" t="s">
        <v>138</v>
      </c>
      <c r="B11" s="18" t="s">
        <v>139</v>
      </c>
      <c r="C11" s="18">
        <v>2</v>
      </c>
      <c r="D11" s="18">
        <v>2</v>
      </c>
      <c r="E11" s="18">
        <f>COUNTIF(szkolenia!$A$3:$F$44,B11)</f>
        <v>0</v>
      </c>
      <c r="F11" s="18" t="e">
        <f>SUMIFS(szkolenia!$D$3:$D$44, szkolenia!#REF!, B11)</f>
        <v>#REF!</v>
      </c>
      <c r="G11" s="19" t="e">
        <f>SUMIFS(szkolenia!$F$3:$F$44, szkolenia!#REF!, B11)</f>
        <v>#REF!</v>
      </c>
    </row>
    <row r="12" spans="1:7">
      <c r="A12" s="17" t="s">
        <v>140</v>
      </c>
      <c r="B12" s="18" t="s">
        <v>141</v>
      </c>
      <c r="C12" s="18">
        <v>5</v>
      </c>
      <c r="D12" s="18">
        <v>5</v>
      </c>
      <c r="E12" s="18">
        <f>COUNTIF(szkolenia!$A$3:$F$44,B12)</f>
        <v>0</v>
      </c>
      <c r="F12" s="18" t="e">
        <f>SUMIFS(szkolenia!$D$3:$D$44, szkolenia!#REF!, B12)</f>
        <v>#REF!</v>
      </c>
      <c r="G12" s="19" t="e">
        <f>SUMIFS(szkolenia!$F$3:$F$44, szkolenia!#REF!, B12)</f>
        <v>#REF!</v>
      </c>
    </row>
    <row r="13" spans="1:7">
      <c r="A13" s="17" t="s">
        <v>142</v>
      </c>
      <c r="B13" s="18" t="s">
        <v>143</v>
      </c>
      <c r="C13" s="18">
        <v>1</v>
      </c>
      <c r="D13" s="18">
        <v>1</v>
      </c>
      <c r="E13" s="18">
        <f>COUNTIF(szkolenia!$A$3:$F$44,B13)</f>
        <v>0</v>
      </c>
      <c r="F13" s="18" t="e">
        <f>SUMIFS(szkolenia!$D$3:$D$44, szkolenia!#REF!, B13)</f>
        <v>#REF!</v>
      </c>
      <c r="G13" s="19" t="e">
        <f>SUMIFS(szkolenia!$F$3:$F$44, szkolenia!#REF!, B13)</f>
        <v>#REF!</v>
      </c>
    </row>
    <row r="14" spans="1:7">
      <c r="A14" s="17" t="s">
        <v>144</v>
      </c>
      <c r="B14" s="18" t="s">
        <v>145</v>
      </c>
      <c r="C14" s="18">
        <v>2</v>
      </c>
      <c r="D14" s="18">
        <v>4</v>
      </c>
      <c r="E14" s="18">
        <f>COUNTIF(szkolenia!$A$3:$F$44,B14)</f>
        <v>0</v>
      </c>
      <c r="F14" s="18" t="e">
        <f>SUMIFS(szkolenia!$D$3:$D$44, szkolenia!#REF!, B14)</f>
        <v>#REF!</v>
      </c>
      <c r="G14" s="19" t="e">
        <f>SUMIFS(szkolenia!$F$3:$F$44, szkolenia!#REF!, B14)</f>
        <v>#REF!</v>
      </c>
    </row>
    <row r="15" spans="1:7">
      <c r="A15" s="17"/>
      <c r="B15" s="18" t="s">
        <v>146</v>
      </c>
      <c r="C15" s="18">
        <v>1</v>
      </c>
      <c r="D15" s="18">
        <v>0</v>
      </c>
      <c r="E15" s="18">
        <f>COUNTIF(szkolenia!$A$3:$F$44,B15)</f>
        <v>0</v>
      </c>
      <c r="F15" s="18" t="e">
        <f>SUMIFS(szkolenia!$D$3:$D$44, szkolenia!#REF!, B15)</f>
        <v>#REF!</v>
      </c>
      <c r="G15" s="19" t="e">
        <f>SUMIFS(szkolenia!$F$3:$F$44, szkolenia!#REF!, B15)</f>
        <v>#REF!</v>
      </c>
    </row>
    <row r="16" spans="1:7">
      <c r="A16" s="17" t="s">
        <v>147</v>
      </c>
      <c r="B16" s="18" t="s">
        <v>148</v>
      </c>
      <c r="C16" s="18">
        <v>8</v>
      </c>
      <c r="D16" s="18">
        <v>8</v>
      </c>
      <c r="E16" s="18">
        <f>COUNTIF(szkolenia!$A$3:$F$44,B16)</f>
        <v>0</v>
      </c>
      <c r="F16" s="18" t="e">
        <f>SUMIFS(szkolenia!$D$3:$D$44, szkolenia!#REF!, B16)</f>
        <v>#REF!</v>
      </c>
      <c r="G16" s="19" t="e">
        <f>SUMIFS(szkolenia!$F$3:$F$44, szkolenia!#REF!, B16)</f>
        <v>#REF!</v>
      </c>
    </row>
    <row r="17" spans="1:7">
      <c r="A17" s="17" t="s">
        <v>149</v>
      </c>
      <c r="B17" s="18" t="s">
        <v>150</v>
      </c>
      <c r="C17" s="18">
        <v>2</v>
      </c>
      <c r="D17" s="18">
        <v>2</v>
      </c>
      <c r="E17" s="18">
        <f>COUNTIF(szkolenia!$A$3:$F$44,B17)</f>
        <v>0</v>
      </c>
      <c r="F17" s="18" t="e">
        <f>SUMIFS(szkolenia!$D$3:$D$44, szkolenia!#REF!, B17)</f>
        <v>#REF!</v>
      </c>
      <c r="G17" s="19" t="e">
        <f>SUMIFS(szkolenia!$F$3:$F$44, szkolenia!#REF!, B17)</f>
        <v>#REF!</v>
      </c>
    </row>
    <row r="18" spans="1:7">
      <c r="A18" s="17" t="s">
        <v>151</v>
      </c>
      <c r="B18" s="18" t="s">
        <v>152</v>
      </c>
      <c r="C18" s="18">
        <v>2</v>
      </c>
      <c r="D18" s="18">
        <v>3</v>
      </c>
      <c r="E18" s="18">
        <f>COUNTIF(szkolenia!$A$3:$F$44,B18)</f>
        <v>0</v>
      </c>
      <c r="F18" s="18" t="e">
        <f>SUMIFS(szkolenia!$D$3:$D$44, szkolenia!#REF!, B18)</f>
        <v>#REF!</v>
      </c>
      <c r="G18" s="19" t="e">
        <f>SUMIFS(szkolenia!$F$3:$F$44, szkolenia!#REF!, B18)</f>
        <v>#REF!</v>
      </c>
    </row>
    <row r="19" spans="1:7">
      <c r="A19" s="17"/>
      <c r="B19" s="18" t="s">
        <v>153</v>
      </c>
      <c r="C19" s="18">
        <v>1</v>
      </c>
      <c r="D19" s="18">
        <v>0</v>
      </c>
      <c r="E19" s="18">
        <f>COUNTIF(szkolenia!$A$3:$F$44,B19)</f>
        <v>0</v>
      </c>
      <c r="F19" s="18" t="e">
        <f>SUMIFS(szkolenia!$D$3:$D$44, szkolenia!#REF!, B19)</f>
        <v>#REF!</v>
      </c>
      <c r="G19" s="19" t="e">
        <f>SUMIFS(szkolenia!$F$3:$F$44, szkolenia!#REF!, B19)</f>
        <v>#REF!</v>
      </c>
    </row>
    <row r="20" spans="1:7">
      <c r="A20" s="17" t="s">
        <v>154</v>
      </c>
      <c r="B20" s="18" t="s">
        <v>155</v>
      </c>
      <c r="C20" s="18">
        <v>2</v>
      </c>
      <c r="D20" s="18">
        <v>2</v>
      </c>
      <c r="E20" s="18">
        <f>COUNTIF(szkolenia!$A$3:$F$44,B20)</f>
        <v>0</v>
      </c>
      <c r="F20" s="18" t="e">
        <f>SUMIFS(szkolenia!$D$3:$D$44, szkolenia!#REF!, B20)</f>
        <v>#REF!</v>
      </c>
      <c r="G20" s="19" t="e">
        <f>SUMIFS(szkolenia!$F$3:$F$44, szkolenia!#REF!, B20)</f>
        <v>#REF!</v>
      </c>
    </row>
    <row r="21" spans="1:7">
      <c r="A21" s="17" t="s">
        <v>156</v>
      </c>
      <c r="B21" s="18" t="s">
        <v>157</v>
      </c>
      <c r="C21" s="18">
        <v>12</v>
      </c>
      <c r="D21" s="18">
        <v>12</v>
      </c>
      <c r="E21" s="18">
        <f>COUNTIF(szkolenia!$A$3:$F$44,B21)</f>
        <v>0</v>
      </c>
      <c r="F21" s="18" t="e">
        <f>SUMIFS(szkolenia!$D$3:$D$44, szkolenia!#REF!, B21)</f>
        <v>#REF!</v>
      </c>
      <c r="G21" s="19" t="e">
        <f>SUMIFS(szkolenia!$F$3:$F$44, szkolenia!#REF!, B21)</f>
        <v>#REF!</v>
      </c>
    </row>
    <row r="22" spans="1:7">
      <c r="A22" s="20" t="s">
        <v>158</v>
      </c>
      <c r="B22" s="21" t="s">
        <v>159</v>
      </c>
      <c r="C22" s="18">
        <v>3</v>
      </c>
      <c r="D22" s="22">
        <v>3</v>
      </c>
      <c r="E22" s="18">
        <f>COUNTIF(szkolenia!$A$3:$F$44,B22)</f>
        <v>0</v>
      </c>
      <c r="F22" s="18" t="e">
        <f>SUMIFS(szkolenia!$D$3:$D$44, szkolenia!#REF!, B22)</f>
        <v>#REF!</v>
      </c>
      <c r="G22" s="19" t="e">
        <f>SUMIFS(szkolenia!$F$3:$F$44, szkolenia!#REF!, B22)</f>
        <v>#REF!</v>
      </c>
    </row>
    <row r="23" spans="1:7">
      <c r="A23" s="17" t="s">
        <v>160</v>
      </c>
      <c r="B23" s="18" t="s">
        <v>161</v>
      </c>
      <c r="C23" s="18">
        <v>3</v>
      </c>
      <c r="D23" s="18">
        <v>3</v>
      </c>
      <c r="E23" s="18">
        <f>COUNTIF(szkolenia!$A$3:$F$44,B23)</f>
        <v>0</v>
      </c>
      <c r="F23" s="18" t="e">
        <f>SUMIFS(szkolenia!$D$3:$D$44, szkolenia!#REF!, B23)</f>
        <v>#REF!</v>
      </c>
      <c r="G23" s="19" t="e">
        <f>SUMIFS(szkolenia!$F$3:$F$44, szkolenia!#REF!, B23)</f>
        <v>#REF!</v>
      </c>
    </row>
    <row r="24" spans="1:7">
      <c r="A24" s="17"/>
      <c r="B24" s="18" t="s">
        <v>162</v>
      </c>
      <c r="C24" s="18">
        <v>1</v>
      </c>
      <c r="D24" s="18">
        <v>0</v>
      </c>
      <c r="E24" s="18">
        <f>COUNTIF(szkolenia!$A$3:$F$44,B24)</f>
        <v>0</v>
      </c>
      <c r="F24" s="18" t="e">
        <f>SUMIFS(szkolenia!$D$3:$D$44, szkolenia!#REF!, B24)</f>
        <v>#REF!</v>
      </c>
      <c r="G24" s="19" t="e">
        <f>SUMIFS(szkolenia!$F$3:$F$44, szkolenia!#REF!, B24)</f>
        <v>#REF!</v>
      </c>
    </row>
    <row r="25" spans="1:7">
      <c r="A25" s="17" t="s">
        <v>163</v>
      </c>
      <c r="B25" s="23" t="s">
        <v>164</v>
      </c>
      <c r="C25" s="18">
        <v>2</v>
      </c>
      <c r="D25" s="18">
        <v>2</v>
      </c>
      <c r="E25" s="18">
        <f>COUNTIF(szkolenia!$A$3:$F$44,B25)</f>
        <v>0</v>
      </c>
      <c r="F25" s="18" t="e">
        <f>SUMIFS(szkolenia!$D$3:$D$44, szkolenia!#REF!, B25)</f>
        <v>#REF!</v>
      </c>
      <c r="G25" s="19" t="e">
        <f>SUMIFS(szkolenia!$F$3:$F$44, szkolenia!#REF!, B25)</f>
        <v>#REF!</v>
      </c>
    </row>
    <row r="26" spans="1:7">
      <c r="A26" s="17" t="s">
        <v>165</v>
      </c>
      <c r="B26" s="24" t="s">
        <v>166</v>
      </c>
      <c r="C26" s="18">
        <v>2</v>
      </c>
      <c r="D26" s="18">
        <v>2</v>
      </c>
      <c r="E26" s="18">
        <f>COUNTIF(szkolenia!$A$3:$F$44,B26)</f>
        <v>0</v>
      </c>
      <c r="F26" s="18" t="e">
        <f>SUMIFS(szkolenia!$D$3:$D$44, szkolenia!#REF!, B26)</f>
        <v>#REF!</v>
      </c>
      <c r="G26" s="19" t="e">
        <f>SUMIFS(szkolenia!$F$3:$F$44, szkolenia!#REF!, B26)</f>
        <v>#REF!</v>
      </c>
    </row>
    <row r="27" spans="1:7">
      <c r="A27" s="17" t="s">
        <v>167</v>
      </c>
      <c r="B27" s="24" t="s">
        <v>168</v>
      </c>
      <c r="C27" s="18">
        <v>2</v>
      </c>
      <c r="D27" s="18">
        <v>2</v>
      </c>
      <c r="E27" s="18">
        <f>COUNTIF(szkolenia!$A$3:$F$44,B27)</f>
        <v>0</v>
      </c>
      <c r="F27" s="18" t="e">
        <f>SUMIFS(szkolenia!$D$3:$D$44, szkolenia!#REF!, B27)</f>
        <v>#REF!</v>
      </c>
      <c r="G27" s="19" t="e">
        <f>SUMIFS(szkolenia!$F$3:$F$44, szkolenia!#REF!, B27)</f>
        <v>#REF!</v>
      </c>
    </row>
    <row r="28" spans="1:7">
      <c r="A28" s="17"/>
      <c r="B28" s="24" t="s">
        <v>169</v>
      </c>
      <c r="C28" s="18">
        <v>2</v>
      </c>
      <c r="D28" s="18">
        <v>0</v>
      </c>
      <c r="E28" s="18">
        <f>COUNTIF(szkolenia!$A$3:$F$44,B28)</f>
        <v>0</v>
      </c>
      <c r="F28" s="18" t="e">
        <f>SUMIFS(szkolenia!$D$3:$D$44, szkolenia!#REF!, B28)</f>
        <v>#REF!</v>
      </c>
      <c r="G28" s="19" t="e">
        <f>SUMIFS(szkolenia!$F$3:$F$44, szkolenia!#REF!, B28)</f>
        <v>#REF!</v>
      </c>
    </row>
    <row r="29" spans="1:7">
      <c r="A29" s="17" t="s">
        <v>170</v>
      </c>
      <c r="B29" s="18" t="s">
        <v>171</v>
      </c>
      <c r="C29" s="18">
        <v>7</v>
      </c>
      <c r="D29" s="18">
        <v>1</v>
      </c>
      <c r="E29" s="18">
        <f>COUNTIF(szkolenia!$A$3:$F$44,B29)</f>
        <v>0</v>
      </c>
      <c r="F29" s="18" t="e">
        <f>SUMIFS(szkolenia!$D$3:$D$44, szkolenia!#REF!, B29)</f>
        <v>#REF!</v>
      </c>
      <c r="G29" s="19" t="e">
        <f>SUMIFS(szkolenia!$F$3:$F$44, szkolenia!#REF!, B29)</f>
        <v>#REF!</v>
      </c>
    </row>
    <row r="30" spans="1:7">
      <c r="A30" s="25" t="s">
        <v>172</v>
      </c>
      <c r="B30" s="26" t="s">
        <v>172</v>
      </c>
      <c r="C30" s="26">
        <v>30</v>
      </c>
      <c r="D30" s="26">
        <v>30</v>
      </c>
      <c r="E30" s="26">
        <f>COUNTIF(szkolenia!$A$3:$F$44,B30)</f>
        <v>0</v>
      </c>
      <c r="F30" s="26" t="e">
        <f>SUMIFS(szkolenia!$D$3:$D$44, szkolenia!#REF!, B30)</f>
        <v>#REF!</v>
      </c>
      <c r="G30" s="27" t="e">
        <f>SUMIFS(szkolenia!$F$3:$F$44, szkolenia!#REF!, B30)</f>
        <v>#REF!</v>
      </c>
    </row>
    <row r="31" spans="1:7">
      <c r="A31" s="25"/>
      <c r="B31" s="26" t="s">
        <v>173</v>
      </c>
      <c r="C31" s="26">
        <v>1</v>
      </c>
      <c r="D31" s="26">
        <v>0</v>
      </c>
      <c r="E31" s="26">
        <f>COUNTIF(szkolenia!$A$3:$F$44,B31)</f>
        <v>0</v>
      </c>
      <c r="F31" s="26" t="e">
        <f>SUMIFS(szkolenia!$D$3:$D$44, szkolenia!#REF!, B31)</f>
        <v>#REF!</v>
      </c>
      <c r="G31" s="27" t="e">
        <f>SUMIFS(szkolenia!$F$3:$F$44, szkolenia!#REF!, B31)</f>
        <v>#REF!</v>
      </c>
    </row>
    <row r="32" spans="1:7">
      <c r="A32" s="25"/>
      <c r="B32" s="26" t="s">
        <v>174</v>
      </c>
      <c r="C32" s="26">
        <v>1</v>
      </c>
      <c r="D32" s="26">
        <v>0</v>
      </c>
      <c r="E32" s="26">
        <f>COUNTIF(szkolenia!$A$3:$F$44,B32)</f>
        <v>0</v>
      </c>
      <c r="F32" s="26" t="e">
        <f>SUMIFS(szkolenia!$D$3:$D$44, szkolenia!#REF!, B32)</f>
        <v>#REF!</v>
      </c>
      <c r="G32" s="27" t="e">
        <f>SUMIFS(szkolenia!$F$3:$F$44, szkolenia!#REF!, B32)</f>
        <v>#REF!</v>
      </c>
    </row>
    <row r="33" spans="1:7">
      <c r="A33" s="25"/>
      <c r="B33" s="26"/>
      <c r="C33" s="26"/>
      <c r="D33" s="26"/>
      <c r="E33" s="26">
        <f>COUNTIF(szkolenia!$A$3:$F$44,B33)</f>
        <v>0</v>
      </c>
      <c r="F33" s="26" t="e">
        <f>SUMIFS(szkolenia!$D$3:$D$44, szkolenia!#REF!, B33)</f>
        <v>#REF!</v>
      </c>
      <c r="G33" s="27" t="e">
        <f>SUMIFS(szkolenia!$F$3:$F$44, szkolenia!#REF!, B33)</f>
        <v>#REF!</v>
      </c>
    </row>
    <row r="34" spans="1:7">
      <c r="A34" s="25"/>
      <c r="B34" s="26"/>
      <c r="C34" s="26"/>
      <c r="D34" s="26"/>
      <c r="E34" s="26">
        <f>COUNTIF(szkolenia!$A$3:$F$44,B34)</f>
        <v>0</v>
      </c>
      <c r="F34" s="26" t="e">
        <f>SUMIFS(szkolenia!$D$3:$D$44, szkolenia!#REF!, B34)</f>
        <v>#REF!</v>
      </c>
      <c r="G34" s="27" t="e">
        <f>SUMIFS(szkolenia!$F$3:$F$44, szkolenia!#REF!, B34)</f>
        <v>#REF!</v>
      </c>
    </row>
    <row r="35" spans="1:7">
      <c r="A35" s="25"/>
      <c r="B35" s="26"/>
      <c r="C35" s="26"/>
      <c r="D35" s="26"/>
      <c r="E35" s="26"/>
      <c r="F35" s="26"/>
      <c r="G35" s="27"/>
    </row>
    <row r="37" spans="1:7">
      <c r="C37" s="16">
        <f>SUM(C2:C35)</f>
        <v>111</v>
      </c>
      <c r="D37" s="16">
        <f>SUM(D2:D35)</f>
        <v>97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688383B6396914E9851714BDCD03D67" ma:contentTypeVersion="10" ma:contentTypeDescription="Utwórz nowy dokument." ma:contentTypeScope="" ma:versionID="fd53ac13299b081f3ae3396b289dc12e">
  <xsd:schema xmlns:xsd="http://www.w3.org/2001/XMLSchema" xmlns:xs="http://www.w3.org/2001/XMLSchema" xmlns:p="http://schemas.microsoft.com/office/2006/metadata/properties" xmlns:ns2="184c4abd-06ef-4683-bbd7-6c7b5a9e51f6" xmlns:ns3="4664ae5e-bef2-4bfa-a74b-52dfd8ac8971" targetNamespace="http://schemas.microsoft.com/office/2006/metadata/properties" ma:root="true" ma:fieldsID="1d35a9338c93bd3bbdce9a4ca5ddb702" ns2:_="" ns3:_="">
    <xsd:import namespace="184c4abd-06ef-4683-bbd7-6c7b5a9e51f6"/>
    <xsd:import namespace="4664ae5e-bef2-4bfa-a74b-52dfd8ac89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4c4abd-06ef-4683-bbd7-6c7b5a9e51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3a8e0018-033a-4207-a247-c106d7e59a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64ae5e-bef2-4bfa-a74b-52dfd8ac89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183e542-4095-43b3-8cea-59812592fdcf}" ma:internalName="TaxCatchAll" ma:showField="CatchAllData" ma:web="4664ae5e-bef2-4bfa-a74b-52dfd8ac89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F9D832-32CB-4310-8D59-CDF8561CB7ED}"/>
</file>

<file path=customXml/itemProps2.xml><?xml version="1.0" encoding="utf-8"?>
<ds:datastoreItem xmlns:ds="http://schemas.openxmlformats.org/officeDocument/2006/customXml" ds:itemID="{502F8468-579A-4172-840C-BE7780AE51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Lach</dc:creator>
  <cp:keywords/>
  <dc:description/>
  <cp:lastModifiedBy>Anna Lach</cp:lastModifiedBy>
  <cp:revision/>
  <dcterms:created xsi:type="dcterms:W3CDTF">2025-12-03T10:47:46Z</dcterms:created>
  <dcterms:modified xsi:type="dcterms:W3CDTF">2026-01-13T10:05:01Z</dcterms:modified>
  <cp:category/>
  <cp:contentStatus/>
</cp:coreProperties>
</file>